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1\tříčtvrtěletí\"/>
    </mc:Choice>
  </mc:AlternateContent>
  <bookViews>
    <workbookView xWindow="0" yWindow="15" windowWidth="15225" windowHeight="9090" tabRatio="905"/>
  </bookViews>
  <sheets>
    <sheet name="pohdg" sheetId="17" r:id="rId1"/>
  </sheets>
  <calcPr calcId="162913"/>
</workbook>
</file>

<file path=xl/calcChain.xml><?xml version="1.0" encoding="utf-8"?>
<calcChain xmlns="http://schemas.openxmlformats.org/spreadsheetml/2006/main">
  <c r="G29" i="17" l="1"/>
  <c r="J29" i="17" s="1"/>
  <c r="F29" i="17"/>
  <c r="I29" i="17" s="1"/>
  <c r="E29" i="17"/>
  <c r="H29" i="17" s="1"/>
  <c r="D29" i="17"/>
  <c r="C29" i="17"/>
  <c r="B29" i="17"/>
  <c r="J28" i="17"/>
  <c r="I28" i="17"/>
  <c r="H28" i="17"/>
  <c r="J27" i="17"/>
  <c r="I27" i="17"/>
  <c r="H27" i="17"/>
  <c r="J26" i="17"/>
  <c r="H26" i="17"/>
  <c r="J25" i="17"/>
  <c r="I25" i="17"/>
  <c r="H25" i="17"/>
  <c r="J24" i="17"/>
  <c r="I24" i="17"/>
  <c r="H24" i="17"/>
  <c r="J23" i="17"/>
  <c r="I23" i="17"/>
  <c r="H23" i="17"/>
  <c r="J22" i="17"/>
  <c r="I22" i="17"/>
  <c r="H22" i="17"/>
  <c r="J21" i="17"/>
  <c r="I21" i="17"/>
  <c r="H21" i="17"/>
  <c r="J20" i="17"/>
  <c r="I20" i="17"/>
  <c r="H20" i="17"/>
  <c r="J19" i="17"/>
  <c r="I19" i="17"/>
  <c r="H19" i="17"/>
  <c r="J18" i="17"/>
  <c r="I18" i="17"/>
  <c r="H18" i="17"/>
  <c r="J17" i="17"/>
  <c r="I17" i="17"/>
  <c r="H17" i="17"/>
  <c r="J16" i="17"/>
  <c r="I16" i="17"/>
  <c r="H16" i="17"/>
  <c r="J15" i="17"/>
  <c r="I15" i="17"/>
  <c r="H15" i="17"/>
  <c r="J14" i="17"/>
  <c r="I14" i="17"/>
  <c r="H14" i="17"/>
  <c r="J13" i="17"/>
  <c r="I13" i="17"/>
  <c r="H13" i="17"/>
  <c r="J12" i="17"/>
  <c r="I12" i="17"/>
  <c r="H12" i="17"/>
  <c r="J11" i="17"/>
  <c r="I11" i="17"/>
  <c r="H11" i="17"/>
  <c r="J10" i="17"/>
  <c r="I10" i="17"/>
  <c r="H10" i="17"/>
  <c r="J9" i="17"/>
  <c r="I9" i="17"/>
  <c r="H9" i="17"/>
  <c r="J8" i="17"/>
  <c r="I8" i="17"/>
  <c r="H8" i="17"/>
  <c r="J7" i="17"/>
  <c r="I7" i="17"/>
  <c r="H7" i="17"/>
  <c r="J6" i="17"/>
  <c r="I6" i="17"/>
  <c r="H6" i="17"/>
</calcChain>
</file>

<file path=xl/sharedStrings.xml><?xml version="1.0" encoding="utf-8"?>
<sst xmlns="http://schemas.openxmlformats.org/spreadsheetml/2006/main" count="42" uniqueCount="35">
  <si>
    <t>Počet</t>
  </si>
  <si>
    <t>Prostonané dny</t>
  </si>
  <si>
    <t>Z toho</t>
  </si>
  <si>
    <t>Průměr</t>
  </si>
  <si>
    <t>Tuberkulóza</t>
  </si>
  <si>
    <t>Zhoubné novotvary</t>
  </si>
  <si>
    <t>Nemoci duševní</t>
  </si>
  <si>
    <t>Nemoci nervové soustavy</t>
  </si>
  <si>
    <t>Nemoci oběhové soustavy</t>
  </si>
  <si>
    <t xml:space="preserve">     - hypertenze</t>
  </si>
  <si>
    <t xml:space="preserve">     - cévní nemoci mozku</t>
  </si>
  <si>
    <t>Nemoci dýchací soustavy</t>
  </si>
  <si>
    <t xml:space="preserve">     - chřipka</t>
  </si>
  <si>
    <t>Nemoci trávicí soustavy</t>
  </si>
  <si>
    <t>Nemoci kůže</t>
  </si>
  <si>
    <t>Nemoci pohybové soustavy</t>
  </si>
  <si>
    <t xml:space="preserve">     - nemoci páteře</t>
  </si>
  <si>
    <t>Těhotenství, porod, šestinedělí</t>
  </si>
  <si>
    <t>Úrazy, otravy</t>
  </si>
  <si>
    <t>Nemoci ostatní</t>
  </si>
  <si>
    <t xml:space="preserve">  Diagnóza</t>
  </si>
  <si>
    <t>muži</t>
  </si>
  <si>
    <t>ženy</t>
  </si>
  <si>
    <t xml:space="preserve">     - akutní infekce dýchacích cest</t>
  </si>
  <si>
    <t xml:space="preserve">     - chron. nemoci dolních dýchacích cest</t>
  </si>
  <si>
    <t xml:space="preserve">     - jiné nemoci dýchacích cest</t>
  </si>
  <si>
    <t xml:space="preserve">     - ischemická choroba srdeční</t>
  </si>
  <si>
    <t xml:space="preserve">     - jiné nemoci oběhové soustavy</t>
  </si>
  <si>
    <t xml:space="preserve">     - jiné nemoci pohybové soustavy</t>
  </si>
  <si>
    <t>Nemoci moč. a pohl. soustavy</t>
  </si>
  <si>
    <t>CELKEM</t>
  </si>
  <si>
    <t>Ukončené případy DPN</t>
  </si>
  <si>
    <t>Délka trvání 1 DPN</t>
  </si>
  <si>
    <t>Ukončené případy dočasné pracovní neschopnosti, prostonané dny a průměrná délka trvání</t>
  </si>
  <si>
    <t>1 případu dočasné pracovní neschopnosti v 1. - 3. čtvrtletí 2021 podle sledovaných skupin diagnóz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</si>
</sst>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0" x14ac:knownFonts="1"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11"/>
      <color theme="0"/>
      <name val="Tahoma"/>
      <family val="2"/>
      <charset val="238"/>
    </font>
    <font>
      <i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sz val="8"/>
      <name val="Tahoma"/>
      <family val="2"/>
      <charset val="238"/>
    </font>
    <font>
      <b/>
      <sz val="14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" fontId="1" fillId="0" borderId="1">
      <protection locked="0"/>
    </xf>
    <xf numFmtId="164" fontId="2" fillId="0" borderId="2" applyBorder="0">
      <alignment horizontal="center"/>
    </xf>
    <xf numFmtId="49" fontId="3" fillId="0" borderId="3">
      <alignment horizontal="center"/>
    </xf>
    <xf numFmtId="0" fontId="4" fillId="0" borderId="0">
      <alignment horizontal="center"/>
    </xf>
    <xf numFmtId="0" fontId="5" fillId="0" borderId="0"/>
    <xf numFmtId="0" fontId="9" fillId="0" borderId="0"/>
    <xf numFmtId="0" fontId="11" fillId="0" borderId="0"/>
    <xf numFmtId="3" fontId="6" fillId="0" borderId="0">
      <alignment vertical="center"/>
    </xf>
    <xf numFmtId="9" fontId="8" fillId="0" borderId="0" applyFont="0" applyFill="0" applyBorder="0" applyAlignment="0" applyProtection="0"/>
    <xf numFmtId="3" fontId="7" fillId="0" borderId="4">
      <alignment wrapText="1"/>
    </xf>
    <xf numFmtId="4" fontId="7" fillId="0" borderId="4">
      <alignment wrapText="1"/>
    </xf>
    <xf numFmtId="49" fontId="1" fillId="0" borderId="0">
      <alignment horizontal="left" vertical="center" wrapText="1"/>
    </xf>
    <xf numFmtId="49" fontId="1" fillId="0" borderId="1">
      <alignment wrapText="1"/>
    </xf>
  </cellStyleXfs>
  <cellXfs count="45">
    <xf numFmtId="0" fontId="0" fillId="0" borderId="0" xfId="0"/>
    <xf numFmtId="1" fontId="10" fillId="0" borderId="0" xfId="0" applyNumberFormat="1" applyFont="1" applyAlignment="1">
      <alignment horizontal="right" vertical="top" wrapText="1"/>
    </xf>
    <xf numFmtId="3" fontId="14" fillId="3" borderId="5" xfId="0" applyNumberFormat="1" applyFont="1" applyFill="1" applyBorder="1" applyAlignment="1">
      <alignment horizontal="right" vertical="center" wrapText="1"/>
    </xf>
    <xf numFmtId="3" fontId="14" fillId="3" borderId="7" xfId="0" applyNumberFormat="1" applyFont="1" applyFill="1" applyBorder="1" applyAlignment="1">
      <alignment horizontal="right" vertical="center" wrapText="1"/>
    </xf>
    <xf numFmtId="3" fontId="14" fillId="3" borderId="6" xfId="0" applyNumberFormat="1" applyFont="1" applyFill="1" applyBorder="1" applyAlignment="1">
      <alignment horizontal="right" vertical="center" wrapText="1"/>
    </xf>
    <xf numFmtId="4" fontId="14" fillId="3" borderId="7" xfId="0" applyNumberFormat="1" applyFont="1" applyFill="1" applyBorder="1" applyAlignment="1">
      <alignment horizontal="right" vertical="center" wrapText="1"/>
    </xf>
    <xf numFmtId="4" fontId="14" fillId="3" borderId="6" xfId="0" applyNumberFormat="1" applyFont="1" applyFill="1" applyBorder="1" applyAlignment="1">
      <alignment horizontal="right" vertical="center" wrapText="1"/>
    </xf>
    <xf numFmtId="3" fontId="14" fillId="3" borderId="17" xfId="0" applyNumberFormat="1" applyFont="1" applyFill="1" applyBorder="1" applyAlignment="1">
      <alignment horizontal="center" vertical="center" wrapText="1"/>
    </xf>
    <xf numFmtId="4" fontId="14" fillId="3" borderId="14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3" fontId="19" fillId="0" borderId="0" xfId="8" applyFont="1" applyAlignment="1">
      <alignment horizontal="center" vertical="center" wrapText="1"/>
    </xf>
    <xf numFmtId="3" fontId="10" fillId="0" borderId="9" xfId="8" applyFont="1" applyFill="1" applyBorder="1" applyAlignment="1" applyProtection="1">
      <alignment horizontal="left" vertical="center"/>
      <protection locked="0"/>
    </xf>
    <xf numFmtId="3" fontId="10" fillId="0" borderId="18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4" fontId="10" fillId="0" borderId="16" xfId="1" applyNumberFormat="1" applyFont="1" applyFill="1" applyBorder="1" applyAlignment="1" applyProtection="1">
      <alignment horizontal="right" vertical="center"/>
      <protection locked="0"/>
    </xf>
    <xf numFmtId="4" fontId="10" fillId="0" borderId="1" xfId="1" applyNumberFormat="1" applyFont="1" applyFill="1" applyBorder="1" applyAlignment="1" applyProtection="1">
      <alignment horizontal="right" vertical="center"/>
      <protection locked="0"/>
    </xf>
    <xf numFmtId="4" fontId="10" fillId="0" borderId="10" xfId="1" applyNumberFormat="1" applyFont="1" applyFill="1" applyBorder="1" applyAlignment="1" applyProtection="1">
      <alignment horizontal="right" vertical="center"/>
      <protection locked="0"/>
    </xf>
    <xf numFmtId="3" fontId="10" fillId="0" borderId="9" xfId="10" applyFont="1" applyFill="1" applyBorder="1" applyAlignment="1" applyProtection="1">
      <alignment horizontal="left" vertical="center" wrapText="1"/>
      <protection locked="0"/>
    </xf>
    <xf numFmtId="3" fontId="18" fillId="0" borderId="9" xfId="8" applyFont="1" applyFill="1" applyBorder="1" applyAlignment="1" applyProtection="1">
      <alignment horizontal="left" vertical="center"/>
      <protection locked="0"/>
    </xf>
    <xf numFmtId="3" fontId="18" fillId="0" borderId="9" xfId="10" applyFont="1" applyFill="1" applyBorder="1" applyAlignment="1" applyProtection="1">
      <alignment horizontal="left" vertical="center" wrapText="1"/>
      <protection locked="0"/>
    </xf>
    <xf numFmtId="3" fontId="10" fillId="0" borderId="18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3" fontId="10" fillId="0" borderId="10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3" fontId="17" fillId="0" borderId="0" xfId="8" applyFont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 wrapText="1"/>
    </xf>
    <xf numFmtId="49" fontId="15" fillId="2" borderId="16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</cellXfs>
  <cellStyles count="14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 2" xfId="9"/>
    <cellStyle name="součty" xfId="10"/>
    <cellStyle name="součty2dm" xfId="11"/>
    <cellStyle name="text" xfId="12"/>
    <cellStyle name="txt tab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abSelected="1" zoomScale="90" zoomScaleNormal="90" workbookViewId="0">
      <selection sqref="A1:XFD1048576"/>
    </sheetView>
  </sheetViews>
  <sheetFormatPr defaultRowHeight="12.75" x14ac:dyDescent="0.2"/>
  <cols>
    <col min="1" max="1" width="32.140625" style="28" bestFit="1" customWidth="1"/>
    <col min="2" max="10" width="14" style="28" customWidth="1"/>
  </cols>
  <sheetData>
    <row r="1" spans="1:11" ht="20.100000000000001" customHeight="1" x14ac:dyDescent="0.2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13"/>
    </row>
    <row r="2" spans="1:11" ht="36.75" customHeight="1" thickBot="1" x14ac:dyDescent="0.25">
      <c r="A2" s="32" t="s">
        <v>34</v>
      </c>
      <c r="B2" s="32"/>
      <c r="C2" s="32"/>
      <c r="D2" s="32"/>
      <c r="E2" s="32"/>
      <c r="F2" s="32"/>
      <c r="G2" s="32"/>
      <c r="H2" s="32"/>
      <c r="I2" s="32"/>
      <c r="J2" s="32"/>
      <c r="K2" s="13"/>
    </row>
    <row r="3" spans="1:11" ht="30" customHeight="1" x14ac:dyDescent="0.2">
      <c r="A3" s="39" t="s">
        <v>20</v>
      </c>
      <c r="B3" s="33" t="s">
        <v>31</v>
      </c>
      <c r="C3" s="34"/>
      <c r="D3" s="35"/>
      <c r="E3" s="33" t="s">
        <v>1</v>
      </c>
      <c r="F3" s="34"/>
      <c r="G3" s="35"/>
      <c r="H3" s="36" t="s">
        <v>32</v>
      </c>
      <c r="I3" s="37"/>
      <c r="J3" s="38"/>
    </row>
    <row r="4" spans="1:11" ht="20.100000000000001" customHeight="1" x14ac:dyDescent="0.2">
      <c r="A4" s="40"/>
      <c r="B4" s="41" t="s">
        <v>0</v>
      </c>
      <c r="C4" s="43" t="s">
        <v>2</v>
      </c>
      <c r="D4" s="44"/>
      <c r="E4" s="41" t="s">
        <v>0</v>
      </c>
      <c r="F4" s="43" t="s">
        <v>2</v>
      </c>
      <c r="G4" s="44"/>
      <c r="H4" s="42" t="s">
        <v>3</v>
      </c>
      <c r="I4" s="30" t="s">
        <v>2</v>
      </c>
      <c r="J4" s="31"/>
    </row>
    <row r="5" spans="1:11" ht="20.100000000000001" customHeight="1" x14ac:dyDescent="0.2">
      <c r="A5" s="40"/>
      <c r="B5" s="41"/>
      <c r="C5" s="11" t="s">
        <v>21</v>
      </c>
      <c r="D5" s="12" t="s">
        <v>22</v>
      </c>
      <c r="E5" s="41"/>
      <c r="F5" s="11" t="s">
        <v>21</v>
      </c>
      <c r="G5" s="12" t="s">
        <v>22</v>
      </c>
      <c r="H5" s="42"/>
      <c r="I5" s="9" t="s">
        <v>21</v>
      </c>
      <c r="J5" s="10" t="s">
        <v>22</v>
      </c>
    </row>
    <row r="6" spans="1:11" ht="15" customHeight="1" x14ac:dyDescent="0.2">
      <c r="A6" s="14" t="s">
        <v>4</v>
      </c>
      <c r="B6" s="15">
        <v>63</v>
      </c>
      <c r="C6" s="16">
        <v>37</v>
      </c>
      <c r="D6" s="17">
        <v>26</v>
      </c>
      <c r="E6" s="15">
        <v>10828</v>
      </c>
      <c r="F6" s="16">
        <v>5814</v>
      </c>
      <c r="G6" s="17">
        <v>5014</v>
      </c>
      <c r="H6" s="18">
        <f>E6/B6</f>
        <v>171.87301587301587</v>
      </c>
      <c r="I6" s="19">
        <f>F6/C6</f>
        <v>157.13513513513513</v>
      </c>
      <c r="J6" s="20">
        <f>G6/D6</f>
        <v>192.84615384615384</v>
      </c>
    </row>
    <row r="7" spans="1:11" ht="15" customHeight="1" x14ac:dyDescent="0.2">
      <c r="A7" s="14" t="s">
        <v>5</v>
      </c>
      <c r="B7" s="15">
        <v>10613</v>
      </c>
      <c r="C7" s="16">
        <v>4747</v>
      </c>
      <c r="D7" s="17">
        <v>5866</v>
      </c>
      <c r="E7" s="15">
        <v>2011466</v>
      </c>
      <c r="F7" s="16">
        <v>846355</v>
      </c>
      <c r="G7" s="17">
        <v>1165111</v>
      </c>
      <c r="H7" s="18">
        <f t="shared" ref="H7:J28" si="0">E7/B7</f>
        <v>189.52850277960991</v>
      </c>
      <c r="I7" s="19">
        <f t="shared" si="0"/>
        <v>178.29260585633031</v>
      </c>
      <c r="J7" s="20">
        <f t="shared" si="0"/>
        <v>198.62103648141834</v>
      </c>
    </row>
    <row r="8" spans="1:11" ht="15" customHeight="1" x14ac:dyDescent="0.2">
      <c r="A8" s="14" t="s">
        <v>6</v>
      </c>
      <c r="B8" s="15">
        <v>39987</v>
      </c>
      <c r="C8" s="16">
        <v>14314</v>
      </c>
      <c r="D8" s="17">
        <v>25673</v>
      </c>
      <c r="E8" s="15">
        <v>3901912</v>
      </c>
      <c r="F8" s="16">
        <v>1309153</v>
      </c>
      <c r="G8" s="17">
        <v>2592759</v>
      </c>
      <c r="H8" s="18">
        <f t="shared" si="0"/>
        <v>97.57951334183609</v>
      </c>
      <c r="I8" s="19">
        <f t="shared" si="0"/>
        <v>91.459619952494066</v>
      </c>
      <c r="J8" s="20">
        <f t="shared" si="0"/>
        <v>100.99166439450006</v>
      </c>
    </row>
    <row r="9" spans="1:11" ht="15" customHeight="1" x14ac:dyDescent="0.2">
      <c r="A9" s="21" t="s">
        <v>7</v>
      </c>
      <c r="B9" s="15">
        <v>23583</v>
      </c>
      <c r="C9" s="16">
        <v>9661</v>
      </c>
      <c r="D9" s="17">
        <v>13922</v>
      </c>
      <c r="E9" s="15">
        <v>1956259</v>
      </c>
      <c r="F9" s="16">
        <v>809298</v>
      </c>
      <c r="G9" s="17">
        <v>1146961</v>
      </c>
      <c r="H9" s="18">
        <f t="shared" si="0"/>
        <v>82.952084128397573</v>
      </c>
      <c r="I9" s="19">
        <f t="shared" si="0"/>
        <v>83.769589069454511</v>
      </c>
      <c r="J9" s="20">
        <f t="shared" si="0"/>
        <v>82.384786668582095</v>
      </c>
    </row>
    <row r="10" spans="1:11" ht="15" customHeight="1" x14ac:dyDescent="0.2">
      <c r="A10" s="14" t="s">
        <v>8</v>
      </c>
      <c r="B10" s="15">
        <v>35704</v>
      </c>
      <c r="C10" s="16">
        <v>20711</v>
      </c>
      <c r="D10" s="17">
        <v>14993</v>
      </c>
      <c r="E10" s="15">
        <v>3034023</v>
      </c>
      <c r="F10" s="16">
        <v>1950295</v>
      </c>
      <c r="G10" s="17">
        <v>1083728</v>
      </c>
      <c r="H10" s="18">
        <f t="shared" si="0"/>
        <v>84.977117409814028</v>
      </c>
      <c r="I10" s="19">
        <f t="shared" si="0"/>
        <v>94.16710926560765</v>
      </c>
      <c r="J10" s="20">
        <f t="shared" si="0"/>
        <v>72.282265057026606</v>
      </c>
    </row>
    <row r="11" spans="1:11" ht="15" customHeight="1" x14ac:dyDescent="0.2">
      <c r="A11" s="22" t="s">
        <v>9</v>
      </c>
      <c r="B11" s="15">
        <v>11254</v>
      </c>
      <c r="C11" s="16">
        <v>6049</v>
      </c>
      <c r="D11" s="17">
        <v>5205</v>
      </c>
      <c r="E11" s="15">
        <v>652922</v>
      </c>
      <c r="F11" s="16">
        <v>359600</v>
      </c>
      <c r="G11" s="17">
        <v>293322</v>
      </c>
      <c r="H11" s="18">
        <f t="shared" si="0"/>
        <v>58.01688288608495</v>
      </c>
      <c r="I11" s="19">
        <f t="shared" si="0"/>
        <v>59.447842618614644</v>
      </c>
      <c r="J11" s="20">
        <f t="shared" si="0"/>
        <v>56.353890489913546</v>
      </c>
    </row>
    <row r="12" spans="1:11" ht="15" customHeight="1" x14ac:dyDescent="0.2">
      <c r="A12" s="22" t="s">
        <v>26</v>
      </c>
      <c r="B12" s="15">
        <v>4748</v>
      </c>
      <c r="C12" s="16">
        <v>3740</v>
      </c>
      <c r="D12" s="17">
        <v>1008</v>
      </c>
      <c r="E12" s="15">
        <v>599583</v>
      </c>
      <c r="F12" s="16">
        <v>491672</v>
      </c>
      <c r="G12" s="17">
        <v>107911</v>
      </c>
      <c r="H12" s="18">
        <f t="shared" si="0"/>
        <v>126.28117101937659</v>
      </c>
      <c r="I12" s="19">
        <f t="shared" si="0"/>
        <v>131.46310160427808</v>
      </c>
      <c r="J12" s="20">
        <f t="shared" si="0"/>
        <v>107.05456349206349</v>
      </c>
    </row>
    <row r="13" spans="1:11" ht="15" customHeight="1" x14ac:dyDescent="0.2">
      <c r="A13" s="23" t="s">
        <v>10</v>
      </c>
      <c r="B13" s="15">
        <v>2409</v>
      </c>
      <c r="C13" s="16">
        <v>1543</v>
      </c>
      <c r="D13" s="17">
        <v>866</v>
      </c>
      <c r="E13" s="15">
        <v>405194</v>
      </c>
      <c r="F13" s="16">
        <v>267030</v>
      </c>
      <c r="G13" s="17">
        <v>138164</v>
      </c>
      <c r="H13" s="18">
        <f t="shared" si="0"/>
        <v>168.20008302200083</v>
      </c>
      <c r="I13" s="19">
        <f t="shared" si="0"/>
        <v>173.05897602073881</v>
      </c>
      <c r="J13" s="20">
        <f t="shared" si="0"/>
        <v>159.54272517321016</v>
      </c>
    </row>
    <row r="14" spans="1:11" ht="15" customHeight="1" x14ac:dyDescent="0.2">
      <c r="A14" s="22" t="s">
        <v>27</v>
      </c>
      <c r="B14" s="15">
        <v>17293</v>
      </c>
      <c r="C14" s="16">
        <v>9379</v>
      </c>
      <c r="D14" s="17">
        <v>7914</v>
      </c>
      <c r="E14" s="15">
        <v>1376324</v>
      </c>
      <c r="F14" s="16">
        <v>831993</v>
      </c>
      <c r="G14" s="17">
        <v>544331</v>
      </c>
      <c r="H14" s="18">
        <f t="shared" si="0"/>
        <v>79.588504018967214</v>
      </c>
      <c r="I14" s="19">
        <f t="shared" si="0"/>
        <v>88.708071222944881</v>
      </c>
      <c r="J14" s="20">
        <f t="shared" si="0"/>
        <v>68.780768258781904</v>
      </c>
    </row>
    <row r="15" spans="1:11" s="27" customFormat="1" ht="15" customHeight="1" x14ac:dyDescent="0.2">
      <c r="A15" s="14" t="s">
        <v>11</v>
      </c>
      <c r="B15" s="24">
        <v>340377</v>
      </c>
      <c r="C15" s="25">
        <v>166889</v>
      </c>
      <c r="D15" s="26">
        <v>173488</v>
      </c>
      <c r="E15" s="24">
        <v>6051472</v>
      </c>
      <c r="F15" s="25">
        <v>2900702</v>
      </c>
      <c r="G15" s="26">
        <v>3150770</v>
      </c>
      <c r="H15" s="18">
        <f t="shared" si="0"/>
        <v>17.778733580706099</v>
      </c>
      <c r="I15" s="19">
        <f t="shared" si="0"/>
        <v>17.381025711700591</v>
      </c>
      <c r="J15" s="20">
        <f t="shared" si="0"/>
        <v>18.161313750806972</v>
      </c>
    </row>
    <row r="16" spans="1:11" s="27" customFormat="1" ht="15" customHeight="1" x14ac:dyDescent="0.2">
      <c r="A16" s="22" t="s">
        <v>23</v>
      </c>
      <c r="B16" s="24">
        <v>294629</v>
      </c>
      <c r="C16" s="25">
        <v>142519</v>
      </c>
      <c r="D16" s="26">
        <v>152110</v>
      </c>
      <c r="E16" s="24">
        <v>4575966</v>
      </c>
      <c r="F16" s="25">
        <v>2112547</v>
      </c>
      <c r="G16" s="26">
        <v>2463419</v>
      </c>
      <c r="H16" s="18">
        <f t="shared" si="0"/>
        <v>15.531281713612714</v>
      </c>
      <c r="I16" s="19">
        <f t="shared" si="0"/>
        <v>14.822914839424918</v>
      </c>
      <c r="J16" s="20">
        <f t="shared" si="0"/>
        <v>16.194983893235158</v>
      </c>
    </row>
    <row r="17" spans="1:10" ht="15" customHeight="1" x14ac:dyDescent="0.2">
      <c r="A17" s="22" t="s">
        <v>12</v>
      </c>
      <c r="B17" s="15">
        <v>34218</v>
      </c>
      <c r="C17" s="16">
        <v>18423</v>
      </c>
      <c r="D17" s="17">
        <v>15795</v>
      </c>
      <c r="E17" s="15">
        <v>844529</v>
      </c>
      <c r="F17" s="16">
        <v>459062</v>
      </c>
      <c r="G17" s="17">
        <v>385467</v>
      </c>
      <c r="H17" s="18">
        <f t="shared" si="0"/>
        <v>24.680840493307617</v>
      </c>
      <c r="I17" s="19">
        <f t="shared" si="0"/>
        <v>24.917874396135264</v>
      </c>
      <c r="J17" s="20">
        <f t="shared" si="0"/>
        <v>24.404368471035138</v>
      </c>
    </row>
    <row r="18" spans="1:10" ht="15" customHeight="1" x14ac:dyDescent="0.2">
      <c r="A18" s="22" t="s">
        <v>24</v>
      </c>
      <c r="B18" s="15">
        <v>6428</v>
      </c>
      <c r="C18" s="16">
        <v>3010</v>
      </c>
      <c r="D18" s="17">
        <v>3418</v>
      </c>
      <c r="E18" s="15">
        <v>430080</v>
      </c>
      <c r="F18" s="16">
        <v>206226</v>
      </c>
      <c r="G18" s="17">
        <v>223854</v>
      </c>
      <c r="H18" s="18">
        <f t="shared" si="0"/>
        <v>66.907280647168633</v>
      </c>
      <c r="I18" s="19">
        <f t="shared" si="0"/>
        <v>68.513621262458472</v>
      </c>
      <c r="J18" s="20">
        <f t="shared" si="0"/>
        <v>65.492685781158571</v>
      </c>
    </row>
    <row r="19" spans="1:10" ht="15" customHeight="1" x14ac:dyDescent="0.2">
      <c r="A19" s="23" t="s">
        <v>25</v>
      </c>
      <c r="B19" s="15">
        <v>5102</v>
      </c>
      <c r="C19" s="16">
        <v>2937</v>
      </c>
      <c r="D19" s="17">
        <v>2165</v>
      </c>
      <c r="E19" s="15">
        <v>200897</v>
      </c>
      <c r="F19" s="16">
        <v>122867</v>
      </c>
      <c r="G19" s="17">
        <v>78030</v>
      </c>
      <c r="H19" s="18">
        <f t="shared" si="0"/>
        <v>39.376127009016074</v>
      </c>
      <c r="I19" s="19">
        <f t="shared" si="0"/>
        <v>41.834184542049712</v>
      </c>
      <c r="J19" s="20">
        <f t="shared" si="0"/>
        <v>36.041570438799077</v>
      </c>
    </row>
    <row r="20" spans="1:10" ht="15" customHeight="1" x14ac:dyDescent="0.2">
      <c r="A20" s="14" t="s">
        <v>13</v>
      </c>
      <c r="B20" s="15">
        <v>93479</v>
      </c>
      <c r="C20" s="16">
        <v>51601</v>
      </c>
      <c r="D20" s="17">
        <v>41878</v>
      </c>
      <c r="E20" s="15">
        <v>2744236</v>
      </c>
      <c r="F20" s="16">
        <v>1520500</v>
      </c>
      <c r="G20" s="17">
        <v>1223736</v>
      </c>
      <c r="H20" s="18">
        <f t="shared" si="0"/>
        <v>29.35671113298174</v>
      </c>
      <c r="I20" s="19">
        <f t="shared" si="0"/>
        <v>29.466483207689773</v>
      </c>
      <c r="J20" s="20">
        <f t="shared" si="0"/>
        <v>29.221452791441806</v>
      </c>
    </row>
    <row r="21" spans="1:10" ht="15" customHeight="1" x14ac:dyDescent="0.2">
      <c r="A21" s="14" t="s">
        <v>14</v>
      </c>
      <c r="B21" s="15">
        <v>21806</v>
      </c>
      <c r="C21" s="16">
        <v>12685</v>
      </c>
      <c r="D21" s="17">
        <v>9121</v>
      </c>
      <c r="E21" s="15">
        <v>739084</v>
      </c>
      <c r="F21" s="16">
        <v>427756</v>
      </c>
      <c r="G21" s="17">
        <v>311328</v>
      </c>
      <c r="H21" s="18">
        <f t="shared" si="0"/>
        <v>33.893607264055767</v>
      </c>
      <c r="I21" s="19">
        <f t="shared" si="0"/>
        <v>33.721403232163972</v>
      </c>
      <c r="J21" s="20">
        <f t="shared" si="0"/>
        <v>34.133099440850785</v>
      </c>
    </row>
    <row r="22" spans="1:10" ht="15" customHeight="1" x14ac:dyDescent="0.2">
      <c r="A22" s="14" t="s">
        <v>15</v>
      </c>
      <c r="B22" s="15">
        <v>285423</v>
      </c>
      <c r="C22" s="16">
        <v>148367</v>
      </c>
      <c r="D22" s="17">
        <v>137056</v>
      </c>
      <c r="E22" s="15">
        <v>20779460</v>
      </c>
      <c r="F22" s="16">
        <v>9765528</v>
      </c>
      <c r="G22" s="17">
        <v>11013932</v>
      </c>
      <c r="H22" s="18">
        <f t="shared" si="0"/>
        <v>72.802331977451004</v>
      </c>
      <c r="I22" s="19">
        <f t="shared" si="0"/>
        <v>65.820081284921855</v>
      </c>
      <c r="J22" s="20">
        <f t="shared" si="0"/>
        <v>80.360816016810645</v>
      </c>
    </row>
    <row r="23" spans="1:10" ht="15" customHeight="1" x14ac:dyDescent="0.2">
      <c r="A23" s="23" t="s">
        <v>16</v>
      </c>
      <c r="B23" s="15">
        <v>195240</v>
      </c>
      <c r="C23" s="16">
        <v>101276</v>
      </c>
      <c r="D23" s="17">
        <v>93959</v>
      </c>
      <c r="E23" s="15">
        <v>13382412</v>
      </c>
      <c r="F23" s="16">
        <v>6221876</v>
      </c>
      <c r="G23" s="17">
        <v>7160536</v>
      </c>
      <c r="H23" s="18">
        <f t="shared" si="0"/>
        <v>68.543392747387827</v>
      </c>
      <c r="I23" s="19">
        <f t="shared" si="0"/>
        <v>61.434851297444609</v>
      </c>
      <c r="J23" s="20">
        <f t="shared" si="0"/>
        <v>76.209155056992941</v>
      </c>
    </row>
    <row r="24" spans="1:10" ht="15" customHeight="1" x14ac:dyDescent="0.2">
      <c r="A24" s="22" t="s">
        <v>28</v>
      </c>
      <c r="B24" s="15">
        <v>90183</v>
      </c>
      <c r="C24" s="16">
        <v>47091</v>
      </c>
      <c r="D24" s="17">
        <v>43092</v>
      </c>
      <c r="E24" s="15">
        <v>7397048</v>
      </c>
      <c r="F24" s="16">
        <v>3543652</v>
      </c>
      <c r="G24" s="17">
        <v>3853396</v>
      </c>
      <c r="H24" s="18">
        <f t="shared" si="0"/>
        <v>82.022642848430408</v>
      </c>
      <c r="I24" s="19">
        <f t="shared" si="0"/>
        <v>75.251152024803048</v>
      </c>
      <c r="J24" s="20">
        <f t="shared" si="0"/>
        <v>89.422537826046593</v>
      </c>
    </row>
    <row r="25" spans="1:10" ht="15" customHeight="1" x14ac:dyDescent="0.2">
      <c r="A25" s="14" t="s">
        <v>29</v>
      </c>
      <c r="B25" s="15">
        <v>51378</v>
      </c>
      <c r="C25" s="16">
        <v>11660</v>
      </c>
      <c r="D25" s="17">
        <v>39718</v>
      </c>
      <c r="E25" s="15">
        <v>1779226</v>
      </c>
      <c r="F25" s="16">
        <v>438058</v>
      </c>
      <c r="G25" s="17">
        <v>1341168</v>
      </c>
      <c r="H25" s="18">
        <f t="shared" si="0"/>
        <v>34.6301140566001</v>
      </c>
      <c r="I25" s="19">
        <f t="shared" si="0"/>
        <v>37.569296740994851</v>
      </c>
      <c r="J25" s="20">
        <f t="shared" si="0"/>
        <v>33.767259177199257</v>
      </c>
    </row>
    <row r="26" spans="1:10" ht="15" customHeight="1" x14ac:dyDescent="0.2">
      <c r="A26" s="14" t="s">
        <v>17</v>
      </c>
      <c r="B26" s="15">
        <v>22513</v>
      </c>
      <c r="C26" s="16">
        <v>0</v>
      </c>
      <c r="D26" s="17">
        <v>22513</v>
      </c>
      <c r="E26" s="15">
        <v>2368964</v>
      </c>
      <c r="F26" s="16">
        <v>0</v>
      </c>
      <c r="G26" s="17">
        <v>2368964</v>
      </c>
      <c r="H26" s="18">
        <f t="shared" si="0"/>
        <v>105.22649136054724</v>
      </c>
      <c r="I26" s="19">
        <v>0</v>
      </c>
      <c r="J26" s="20">
        <f t="shared" si="0"/>
        <v>105.22649136054724</v>
      </c>
    </row>
    <row r="27" spans="1:10" ht="15" customHeight="1" x14ac:dyDescent="0.2">
      <c r="A27" s="14" t="s">
        <v>18</v>
      </c>
      <c r="B27" s="15">
        <v>141991</v>
      </c>
      <c r="C27" s="16">
        <v>89929</v>
      </c>
      <c r="D27" s="17">
        <v>52062</v>
      </c>
      <c r="E27" s="15">
        <v>7698290</v>
      </c>
      <c r="F27" s="16">
        <v>4720475</v>
      </c>
      <c r="G27" s="17">
        <v>2977815</v>
      </c>
      <c r="H27" s="18">
        <f t="shared" si="0"/>
        <v>54.216746131797088</v>
      </c>
      <c r="I27" s="19">
        <f t="shared" si="0"/>
        <v>52.491131892937759</v>
      </c>
      <c r="J27" s="20">
        <f t="shared" si="0"/>
        <v>57.197476086204908</v>
      </c>
    </row>
    <row r="28" spans="1:10" ht="15" customHeight="1" x14ac:dyDescent="0.2">
      <c r="A28" s="21" t="s">
        <v>19</v>
      </c>
      <c r="B28" s="15">
        <v>771616</v>
      </c>
      <c r="C28" s="16">
        <v>383460</v>
      </c>
      <c r="D28" s="17">
        <v>388156</v>
      </c>
      <c r="E28" s="15">
        <v>16563487</v>
      </c>
      <c r="F28" s="16">
        <v>7504798</v>
      </c>
      <c r="G28" s="17">
        <v>9058689</v>
      </c>
      <c r="H28" s="18">
        <f t="shared" si="0"/>
        <v>21.465971415833781</v>
      </c>
      <c r="I28" s="19">
        <f t="shared" si="0"/>
        <v>19.571266885724718</v>
      </c>
      <c r="J28" s="20">
        <f t="shared" si="0"/>
        <v>23.337753377508012</v>
      </c>
    </row>
    <row r="29" spans="1:10" ht="30" customHeight="1" thickBot="1" x14ac:dyDescent="0.25">
      <c r="A29" s="7" t="s">
        <v>30</v>
      </c>
      <c r="B29" s="2">
        <f t="shared" ref="B29:G29" si="1">SUM(B6:B10,B15,B20,B21,B22,B25,B26,B27,B28)</f>
        <v>1838533</v>
      </c>
      <c r="C29" s="3">
        <f t="shared" si="1"/>
        <v>914061</v>
      </c>
      <c r="D29" s="4">
        <f t="shared" si="1"/>
        <v>924472</v>
      </c>
      <c r="E29" s="2">
        <f t="shared" si="1"/>
        <v>69638707</v>
      </c>
      <c r="F29" s="3">
        <f t="shared" si="1"/>
        <v>32198732</v>
      </c>
      <c r="G29" s="4">
        <f t="shared" si="1"/>
        <v>37439975</v>
      </c>
      <c r="H29" s="8">
        <f>E29/B29</f>
        <v>37.877322299898886</v>
      </c>
      <c r="I29" s="5">
        <f>F29/C29</f>
        <v>35.226021020478939</v>
      </c>
      <c r="J29" s="6">
        <f>G29/D29</f>
        <v>40.498765781981497</v>
      </c>
    </row>
    <row r="31" spans="1:10" x14ac:dyDescent="0.2">
      <c r="B31" s="1"/>
      <c r="C31" s="1"/>
      <c r="D31" s="1"/>
      <c r="E31" s="1"/>
      <c r="F31" s="1"/>
      <c r="G31" s="1"/>
    </row>
    <row r="33" spans="2:7" x14ac:dyDescent="0.2">
      <c r="B33" s="29"/>
      <c r="C33" s="29"/>
      <c r="D33" s="29"/>
      <c r="E33" s="29"/>
      <c r="F33" s="29"/>
      <c r="G33" s="29"/>
    </row>
    <row r="35" spans="2:7" x14ac:dyDescent="0.2">
      <c r="B35" s="29"/>
      <c r="C35" s="29"/>
      <c r="D35" s="29"/>
      <c r="E35" s="29"/>
      <c r="F35" s="29"/>
      <c r="G35" s="29"/>
    </row>
  </sheetData>
  <mergeCells count="12">
    <mergeCell ref="I4:J4"/>
    <mergeCell ref="A1:J1"/>
    <mergeCell ref="A2:J2"/>
    <mergeCell ref="B3:D3"/>
    <mergeCell ref="E3:G3"/>
    <mergeCell ref="H3:J3"/>
    <mergeCell ref="A3:A5"/>
    <mergeCell ref="B4:B5"/>
    <mergeCell ref="E4:E5"/>
    <mergeCell ref="H4:H5"/>
    <mergeCell ref="C4:D4"/>
    <mergeCell ref="F4:G4"/>
  </mergeCells>
  <phoneticPr fontId="0" type="noConversion"/>
  <printOptions horizontalCentered="1" verticalCentered="1"/>
  <pageMargins left="0.19685039370078741" right="0.19685039370078741" top="1.1811023622047245" bottom="0.98425196850393704" header="0.51181102362204722" footer="0.51181102362204722"/>
  <pageSetup paperSize="9" scale="87" orientation="landscape" r:id="rId1"/>
  <headerFooter>
    <oddHeader>&amp;C&amp;G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2021-04-27T07:43:48Z</cp:lastPrinted>
  <dcterms:created xsi:type="dcterms:W3CDTF">1997-01-24T11:07:25Z</dcterms:created>
  <dcterms:modified xsi:type="dcterms:W3CDTF">2021-10-18T11:50:15Z</dcterms:modified>
</cp:coreProperties>
</file>